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semary\Documents\Rotary\District 9705\2021-22\Budget\"/>
    </mc:Choice>
  </mc:AlternateContent>
  <bookViews>
    <workbookView xWindow="0" yWindow="0" windowWidth="28800" windowHeight="12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3" i="1" l="1"/>
  <c r="B77" i="1"/>
  <c r="B108" i="1"/>
  <c r="B57" i="1"/>
  <c r="B30" i="1" l="1"/>
  <c r="B119" i="1" l="1"/>
  <c r="B19" i="1" l="1"/>
  <c r="B43" i="1"/>
  <c r="B110" i="1" l="1"/>
</calcChain>
</file>

<file path=xl/sharedStrings.xml><?xml version="1.0" encoding="utf-8"?>
<sst xmlns="http://schemas.openxmlformats.org/spreadsheetml/2006/main" count="108" uniqueCount="108">
  <si>
    <t>Leadership Support</t>
  </si>
  <si>
    <t>DGE Allowance</t>
  </si>
  <si>
    <t>DGN Allowance</t>
  </si>
  <si>
    <t>Future Leaders Seminar</t>
  </si>
  <si>
    <t>TOTAL LEADERSHIP SUPPORT</t>
  </si>
  <si>
    <t>Administration Support</t>
  </si>
  <si>
    <t>Computer /Equipment</t>
  </si>
  <si>
    <t>District Changeover Awards</t>
  </si>
  <si>
    <t>Theme banners/Regalia</t>
  </si>
  <si>
    <t>TOTAL ADMINISTRATION SUPPORT</t>
  </si>
  <si>
    <t>Meeting Support</t>
  </si>
  <si>
    <t>District Team Training</t>
  </si>
  <si>
    <t>President-elect Training Seminar</t>
  </si>
  <si>
    <t>District Assembly</t>
  </si>
  <si>
    <t>District Changeover</t>
  </si>
  <si>
    <t>Other</t>
  </si>
  <si>
    <t>TOTAL DISTRICT MEETING SUPPORT</t>
  </si>
  <si>
    <t>Rotary Learning Initiative</t>
  </si>
  <si>
    <t>Probus</t>
  </si>
  <si>
    <t>Interplast</t>
  </si>
  <si>
    <t>RAWCS</t>
  </si>
  <si>
    <t>ROMAC</t>
  </si>
  <si>
    <t>Interact</t>
  </si>
  <si>
    <t>NYSF</t>
  </si>
  <si>
    <t>Rotaract</t>
  </si>
  <si>
    <t>RYPEN</t>
  </si>
  <si>
    <t>The Rotary Foundation</t>
  </si>
  <si>
    <t>NOTES TO THE BUDGET</t>
  </si>
  <si>
    <t>Careers Xpo</t>
  </si>
  <si>
    <t>Area Governor training</t>
  </si>
  <si>
    <t>ROTARY INTERNATIONAL DISTRICT 9705</t>
  </si>
  <si>
    <t>Item</t>
  </si>
  <si>
    <t>Area Governor Allowance</t>
  </si>
  <si>
    <t>TOTAL OPERATING EXPENSES FOR BUDGET</t>
  </si>
  <si>
    <t>DRFC Conference</t>
  </si>
  <si>
    <t>DG Allowance</t>
  </si>
  <si>
    <t>Annual Return</t>
  </si>
  <si>
    <t>Audit fees</t>
  </si>
  <si>
    <t>Merchant fees</t>
  </si>
  <si>
    <t>District Conference</t>
  </si>
  <si>
    <t>Board Meetings</t>
  </si>
  <si>
    <t>Committee Meetings</t>
  </si>
  <si>
    <t>DisTec</t>
  </si>
  <si>
    <t>TOTAL THE ROTARY FOUNDATION</t>
  </si>
  <si>
    <t>VTT Program</t>
  </si>
  <si>
    <t>INCOME</t>
  </si>
  <si>
    <t>District Levies</t>
  </si>
  <si>
    <t>Interest income</t>
  </si>
  <si>
    <t>TOTAL INCOME</t>
  </si>
  <si>
    <t>Rotaract promotion</t>
  </si>
  <si>
    <t>Insurance Premium</t>
  </si>
  <si>
    <t>Transfer from Reserves</t>
  </si>
  <si>
    <t>The number of rotarians in the district is</t>
  </si>
  <si>
    <t>The GST applicable is</t>
  </si>
  <si>
    <t>Club Development</t>
  </si>
  <si>
    <t>Learning &amp; Development</t>
  </si>
  <si>
    <t>Membership</t>
  </si>
  <si>
    <t>Club Visioning</t>
  </si>
  <si>
    <t>Newsletter</t>
  </si>
  <si>
    <t>Webmaster</t>
  </si>
  <si>
    <t>Communications Public Relations &amp; Public Image</t>
  </si>
  <si>
    <t>Alumni</t>
  </si>
  <si>
    <t>Rotary Friendship Exchange</t>
  </si>
  <si>
    <t>TOTAL CLUB DEVELOPMENT</t>
  </si>
  <si>
    <t>Service Projects</t>
  </si>
  <si>
    <t>RAM</t>
  </si>
  <si>
    <t>ARH</t>
  </si>
  <si>
    <t>RESCA - NSW &amp; ACT</t>
  </si>
  <si>
    <t>Shelterbox</t>
  </si>
  <si>
    <t>Rotary Action Groups</t>
  </si>
  <si>
    <t>Rotary Fellowships</t>
  </si>
  <si>
    <t>Peace Communities</t>
  </si>
  <si>
    <t>End Trachoma</t>
  </si>
  <si>
    <t>Disaster Aid</t>
  </si>
  <si>
    <t>Group Study Exchange</t>
  </si>
  <si>
    <t>Aussie Peace Walk</t>
  </si>
  <si>
    <t>TOTAL SERVICE PROJECTS</t>
  </si>
  <si>
    <t>Youth</t>
  </si>
  <si>
    <t>RYEA</t>
  </si>
  <si>
    <t>RYLA</t>
  </si>
  <si>
    <t>Road Safety Education</t>
  </si>
  <si>
    <t>Science &amp; Engineering School</t>
  </si>
  <si>
    <t>DreamCricket</t>
  </si>
  <si>
    <t>Four Way Speaking Competition</t>
  </si>
  <si>
    <t>MUNA</t>
  </si>
  <si>
    <t xml:space="preserve">TOTAL YOUTH </t>
  </si>
  <si>
    <t>Global Grants</t>
  </si>
  <si>
    <t>Polio Plus</t>
  </si>
  <si>
    <t>Paul Harris Society</t>
  </si>
  <si>
    <t>Peace Scholars</t>
  </si>
  <si>
    <t>Global Scholars</t>
  </si>
  <si>
    <t>Centurion / EREY</t>
  </si>
  <si>
    <t>Major Donor / Endownments</t>
  </si>
  <si>
    <t>Technology</t>
  </si>
  <si>
    <t>Triple R (Recover, Rehabilitate, Reuse) + DIK</t>
  </si>
  <si>
    <t>District Grants - Seminar</t>
  </si>
  <si>
    <t>The Rotary Foundation general expenses</t>
  </si>
  <si>
    <t>R100 Activities</t>
  </si>
  <si>
    <t>Amount</t>
  </si>
  <si>
    <t>DRAFT BUDGET FOR YEAR ENDED 30 JUNE 2022</t>
  </si>
  <si>
    <t>If there is a surplus, then the bylaws allow for half to be returned to rotarians in 2023-24.</t>
  </si>
  <si>
    <t>The district levy needed to balance the budget, excluding GST, is</t>
  </si>
  <si>
    <t>The district levy, excluding GST, per Rotarian for the year is</t>
  </si>
  <si>
    <t>The levy from each Rotarian for the year, including GST, is</t>
  </si>
  <si>
    <t>Functional team format</t>
  </si>
  <si>
    <t>Governor - elect etc training at zone level</t>
  </si>
  <si>
    <t>Reimbursement from GETs training</t>
  </si>
  <si>
    <t>The levy from each Rotarian for each six month period, including GST 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</si>
</sst>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0" borderId="0" xfId="0" applyFont="1"/>
    <xf numFmtId="3" fontId="0" fillId="0" borderId="0" xfId="0" applyNumberFormat="1"/>
    <xf numFmtId="0" fontId="4" fillId="0" borderId="0" xfId="0" applyFont="1"/>
    <xf numFmtId="164" fontId="0" fillId="0" borderId="0" xfId="0" applyNumberFormat="1"/>
    <xf numFmtId="0" fontId="1" fillId="0" borderId="1" xfId="0" applyFont="1" applyBorder="1"/>
    <xf numFmtId="0" fontId="0" fillId="0" borderId="1" xfId="0" applyFont="1" applyBorder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wrapText="1"/>
    </xf>
    <xf numFmtId="164" fontId="0" fillId="0" borderId="1" xfId="0" applyNumberFormat="1" applyBorder="1"/>
    <xf numFmtId="164" fontId="1" fillId="0" borderId="1" xfId="0" applyNumberFormat="1" applyFont="1" applyBorder="1"/>
    <xf numFmtId="164" fontId="0" fillId="0" borderId="1" xfId="0" applyNumberFormat="1" applyFont="1" applyBorder="1"/>
    <xf numFmtId="0" fontId="1" fillId="0" borderId="0" xfId="0" applyFont="1" applyAlignment="1">
      <alignment horizontal="center"/>
    </xf>
    <xf numFmtId="164" fontId="4" fillId="0" borderId="0" xfId="0" applyNumberFormat="1" applyFont="1"/>
    <xf numFmtId="0" fontId="0" fillId="0" borderId="1" xfId="0" applyBorder="1"/>
    <xf numFmtId="165" fontId="0" fillId="0" borderId="0" xfId="0" applyNumberFormat="1"/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64" fontId="1" fillId="0" borderId="0" xfId="0" applyNumberFormat="1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3" fontId="0" fillId="0" borderId="0" xfId="0" applyNumberFormat="1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6"/>
  <sheetViews>
    <sheetView tabSelected="1" topLeftCell="A109" workbookViewId="0">
      <selection activeCell="B134" sqref="B134"/>
    </sheetView>
  </sheetViews>
  <sheetFormatPr defaultRowHeight="15" x14ac:dyDescent="0.25"/>
  <cols>
    <col min="1" max="1" width="64.5703125" customWidth="1"/>
    <col min="2" max="2" width="19.85546875" style="5" customWidth="1"/>
  </cols>
  <sheetData>
    <row r="1" spans="1:2" ht="18.75" x14ac:dyDescent="0.3">
      <c r="A1" s="35" t="s">
        <v>30</v>
      </c>
      <c r="B1" s="35"/>
    </row>
    <row r="2" spans="1:2" ht="18.75" x14ac:dyDescent="0.3">
      <c r="A2" s="4"/>
      <c r="B2" s="14"/>
    </row>
    <row r="3" spans="1:2" ht="18.75" x14ac:dyDescent="0.3">
      <c r="A3" s="35" t="s">
        <v>99</v>
      </c>
      <c r="B3" s="35"/>
    </row>
    <row r="4" spans="1:2" ht="18.75" x14ac:dyDescent="0.3">
      <c r="A4" s="40" t="s">
        <v>104</v>
      </c>
      <c r="B4" s="40"/>
    </row>
    <row r="5" spans="1:2" s="13" customFormat="1" ht="30" customHeight="1" x14ac:dyDescent="0.35">
      <c r="A5" s="30" t="s">
        <v>31</v>
      </c>
      <c r="B5" s="31" t="s">
        <v>98</v>
      </c>
    </row>
    <row r="6" spans="1:2" s="1" customFormat="1" ht="15" customHeight="1" x14ac:dyDescent="0.25">
      <c r="A6" s="8"/>
      <c r="B6" s="9"/>
    </row>
    <row r="7" spans="1:2" s="1" customFormat="1" ht="15" customHeight="1" x14ac:dyDescent="0.25">
      <c r="A7" s="17" t="s">
        <v>50</v>
      </c>
      <c r="B7" s="32">
        <v>55000</v>
      </c>
    </row>
    <row r="8" spans="1:2" s="1" customFormat="1" ht="15" customHeight="1" x14ac:dyDescent="0.25">
      <c r="A8" s="8"/>
      <c r="B8" s="9"/>
    </row>
    <row r="9" spans="1:2" s="1" customFormat="1" x14ac:dyDescent="0.25">
      <c r="A9" s="6" t="s">
        <v>0</v>
      </c>
      <c r="B9" s="11"/>
    </row>
    <row r="10" spans="1:2" s="2" customFormat="1" x14ac:dyDescent="0.25">
      <c r="A10" s="7" t="s">
        <v>35</v>
      </c>
      <c r="B10" s="12">
        <v>20000</v>
      </c>
    </row>
    <row r="11" spans="1:2" x14ac:dyDescent="0.25">
      <c r="A11" s="7" t="s">
        <v>1</v>
      </c>
      <c r="B11" s="12">
        <v>15000</v>
      </c>
    </row>
    <row r="12" spans="1:2" x14ac:dyDescent="0.25">
      <c r="A12" s="7" t="s">
        <v>2</v>
      </c>
      <c r="B12" s="12">
        <v>6000</v>
      </c>
    </row>
    <row r="13" spans="1:2" x14ac:dyDescent="0.25">
      <c r="A13" s="7" t="s">
        <v>32</v>
      </c>
      <c r="B13" s="12">
        <v>25000</v>
      </c>
    </row>
    <row r="14" spans="1:2" x14ac:dyDescent="0.25">
      <c r="A14" s="7" t="s">
        <v>105</v>
      </c>
      <c r="B14" s="12">
        <v>5000</v>
      </c>
    </row>
    <row r="15" spans="1:2" x14ac:dyDescent="0.25">
      <c r="A15" s="7" t="s">
        <v>3</v>
      </c>
      <c r="B15" s="12">
        <v>3000</v>
      </c>
    </row>
    <row r="16" spans="1:2" x14ac:dyDescent="0.25">
      <c r="A16" s="7" t="s">
        <v>49</v>
      </c>
      <c r="B16" s="12">
        <v>1000</v>
      </c>
    </row>
    <row r="17" spans="1:2" x14ac:dyDescent="0.25">
      <c r="A17" s="7" t="s">
        <v>15</v>
      </c>
      <c r="B17" s="12"/>
    </row>
    <row r="18" spans="1:2" x14ac:dyDescent="0.25">
      <c r="A18" s="7"/>
      <c r="B18" s="12"/>
    </row>
    <row r="19" spans="1:2" s="1" customFormat="1" x14ac:dyDescent="0.25">
      <c r="A19" s="6" t="s">
        <v>4</v>
      </c>
      <c r="B19" s="11">
        <f>SUM(B10:B17)</f>
        <v>75000</v>
      </c>
    </row>
    <row r="20" spans="1:2" s="1" customFormat="1" x14ac:dyDescent="0.25">
      <c r="A20" s="6"/>
      <c r="B20" s="11"/>
    </row>
    <row r="21" spans="1:2" s="1" customFormat="1" x14ac:dyDescent="0.25">
      <c r="A21" s="6" t="s">
        <v>5</v>
      </c>
      <c r="B21" s="11"/>
    </row>
    <row r="22" spans="1:2" s="2" customFormat="1" x14ac:dyDescent="0.25">
      <c r="A22" s="7" t="s">
        <v>36</v>
      </c>
      <c r="B22" s="12">
        <v>50</v>
      </c>
    </row>
    <row r="23" spans="1:2" s="2" customFormat="1" ht="17.25" customHeight="1" x14ac:dyDescent="0.25">
      <c r="A23" s="7" t="s">
        <v>37</v>
      </c>
      <c r="B23" s="12">
        <v>2000</v>
      </c>
    </row>
    <row r="24" spans="1:2" s="2" customFormat="1" ht="17.25" customHeight="1" x14ac:dyDescent="0.25">
      <c r="A24" s="7" t="s">
        <v>38</v>
      </c>
      <c r="B24" s="12">
        <v>2000</v>
      </c>
    </row>
    <row r="25" spans="1:2" x14ac:dyDescent="0.25">
      <c r="A25" s="7" t="s">
        <v>93</v>
      </c>
      <c r="B25" s="12">
        <v>600</v>
      </c>
    </row>
    <row r="26" spans="1:2" x14ac:dyDescent="0.25">
      <c r="A26" s="7" t="s">
        <v>6</v>
      </c>
      <c r="B26" s="12">
        <v>1500</v>
      </c>
    </row>
    <row r="27" spans="1:2" x14ac:dyDescent="0.25">
      <c r="A27" s="7" t="s">
        <v>7</v>
      </c>
      <c r="B27" s="12">
        <v>750</v>
      </c>
    </row>
    <row r="28" spans="1:2" x14ac:dyDescent="0.25">
      <c r="A28" s="7" t="s">
        <v>8</v>
      </c>
      <c r="B28" s="12">
        <v>4000</v>
      </c>
    </row>
    <row r="29" spans="1:2" x14ac:dyDescent="0.25">
      <c r="A29" s="7"/>
      <c r="B29" s="12"/>
    </row>
    <row r="30" spans="1:2" s="1" customFormat="1" x14ac:dyDescent="0.25">
      <c r="A30" s="6" t="s">
        <v>9</v>
      </c>
      <c r="B30" s="11">
        <f>SUM(B22:B29)</f>
        <v>10900</v>
      </c>
    </row>
    <row r="31" spans="1:2" x14ac:dyDescent="0.25">
      <c r="A31" s="7"/>
      <c r="B31" s="12"/>
    </row>
    <row r="32" spans="1:2" x14ac:dyDescent="0.25">
      <c r="A32" s="6" t="s">
        <v>10</v>
      </c>
      <c r="B32" s="12"/>
    </row>
    <row r="33" spans="1:2" x14ac:dyDescent="0.25">
      <c r="A33" s="7" t="s">
        <v>39</v>
      </c>
      <c r="B33" s="12">
        <v>25000</v>
      </c>
    </row>
    <row r="34" spans="1:2" s="2" customFormat="1" x14ac:dyDescent="0.25">
      <c r="A34" s="7" t="s">
        <v>11</v>
      </c>
      <c r="B34" s="12">
        <v>3000</v>
      </c>
    </row>
    <row r="35" spans="1:2" s="2" customFormat="1" x14ac:dyDescent="0.25">
      <c r="A35" s="7" t="s">
        <v>29</v>
      </c>
      <c r="B35" s="12"/>
    </row>
    <row r="36" spans="1:2" x14ac:dyDescent="0.25">
      <c r="A36" s="7" t="s">
        <v>12</v>
      </c>
      <c r="B36" s="12">
        <v>6000</v>
      </c>
    </row>
    <row r="37" spans="1:2" x14ac:dyDescent="0.25">
      <c r="A37" s="7" t="s">
        <v>13</v>
      </c>
      <c r="B37" s="12">
        <v>8000</v>
      </c>
    </row>
    <row r="38" spans="1:2" x14ac:dyDescent="0.25">
      <c r="A38" s="7" t="s">
        <v>14</v>
      </c>
      <c r="B38" s="12">
        <v>500</v>
      </c>
    </row>
    <row r="39" spans="1:2" x14ac:dyDescent="0.25">
      <c r="A39" s="7" t="s">
        <v>40</v>
      </c>
      <c r="B39" s="12">
        <v>3000</v>
      </c>
    </row>
    <row r="40" spans="1:2" x14ac:dyDescent="0.25">
      <c r="A40" s="7" t="s">
        <v>41</v>
      </c>
      <c r="B40" s="12">
        <v>1500</v>
      </c>
    </row>
    <row r="41" spans="1:2" x14ac:dyDescent="0.25">
      <c r="A41" s="7" t="s">
        <v>42</v>
      </c>
      <c r="B41" s="12">
        <v>3000</v>
      </c>
    </row>
    <row r="42" spans="1:2" x14ac:dyDescent="0.25">
      <c r="A42" s="7"/>
      <c r="B42" s="12"/>
    </row>
    <row r="43" spans="1:2" s="1" customFormat="1" x14ac:dyDescent="0.25">
      <c r="A43" s="6" t="s">
        <v>16</v>
      </c>
      <c r="B43" s="11">
        <f>SUM(B32:B41)</f>
        <v>50000</v>
      </c>
    </row>
    <row r="44" spans="1:2" s="1" customFormat="1" x14ac:dyDescent="0.25">
      <c r="A44" s="6"/>
      <c r="B44" s="11"/>
    </row>
    <row r="45" spans="1:2" s="1" customFormat="1" x14ac:dyDescent="0.25">
      <c r="A45" s="6" t="s">
        <v>54</v>
      </c>
      <c r="B45" s="11"/>
    </row>
    <row r="46" spans="1:2" s="2" customFormat="1" x14ac:dyDescent="0.25">
      <c r="A46" s="7" t="s">
        <v>55</v>
      </c>
      <c r="B46" s="12"/>
    </row>
    <row r="47" spans="1:2" s="2" customFormat="1" x14ac:dyDescent="0.25">
      <c r="A47" s="7" t="s">
        <v>56</v>
      </c>
      <c r="B47" s="12">
        <v>7000</v>
      </c>
    </row>
    <row r="48" spans="1:2" s="2" customFormat="1" x14ac:dyDescent="0.25">
      <c r="A48" s="7" t="s">
        <v>17</v>
      </c>
      <c r="B48" s="12">
        <v>2000</v>
      </c>
    </row>
    <row r="49" spans="1:2" s="2" customFormat="1" x14ac:dyDescent="0.25">
      <c r="A49" s="7" t="s">
        <v>57</v>
      </c>
      <c r="B49" s="12"/>
    </row>
    <row r="50" spans="1:2" s="2" customFormat="1" x14ac:dyDescent="0.25">
      <c r="A50" s="7" t="s">
        <v>58</v>
      </c>
      <c r="B50" s="12"/>
    </row>
    <row r="51" spans="1:2" s="2" customFormat="1" x14ac:dyDescent="0.25">
      <c r="A51" s="7" t="s">
        <v>59</v>
      </c>
      <c r="B51" s="12"/>
    </row>
    <row r="52" spans="1:2" s="2" customFormat="1" x14ac:dyDescent="0.25">
      <c r="A52" s="7" t="s">
        <v>60</v>
      </c>
      <c r="B52" s="12">
        <v>12000</v>
      </c>
    </row>
    <row r="53" spans="1:2" s="2" customFormat="1" x14ac:dyDescent="0.25">
      <c r="A53" s="7" t="s">
        <v>18</v>
      </c>
      <c r="B53" s="12">
        <v>500</v>
      </c>
    </row>
    <row r="54" spans="1:2" s="2" customFormat="1" x14ac:dyDescent="0.25">
      <c r="A54" s="7" t="s">
        <v>61</v>
      </c>
      <c r="B54" s="12"/>
    </row>
    <row r="55" spans="1:2" s="2" customFormat="1" x14ac:dyDescent="0.25">
      <c r="A55" s="7" t="s">
        <v>62</v>
      </c>
      <c r="B55" s="12"/>
    </row>
    <row r="56" spans="1:2" s="2" customFormat="1" x14ac:dyDescent="0.25">
      <c r="A56" s="7"/>
      <c r="B56" s="12"/>
    </row>
    <row r="57" spans="1:2" s="1" customFormat="1" x14ac:dyDescent="0.25">
      <c r="A57" s="6" t="s">
        <v>63</v>
      </c>
      <c r="B57" s="11">
        <f>SUM(B46:B56)</f>
        <v>21500</v>
      </c>
    </row>
    <row r="58" spans="1:2" s="2" customFormat="1" x14ac:dyDescent="0.25">
      <c r="A58" s="7"/>
      <c r="B58" s="12"/>
    </row>
    <row r="59" spans="1:2" s="2" customFormat="1" x14ac:dyDescent="0.25">
      <c r="A59" s="6" t="s">
        <v>64</v>
      </c>
      <c r="B59" s="12"/>
    </row>
    <row r="60" spans="1:2" s="2" customFormat="1" x14ac:dyDescent="0.25">
      <c r="A60" s="7" t="s">
        <v>20</v>
      </c>
      <c r="B60" s="12">
        <v>500</v>
      </c>
    </row>
    <row r="61" spans="1:2" s="2" customFormat="1" x14ac:dyDescent="0.25">
      <c r="A61" s="7" t="s">
        <v>94</v>
      </c>
      <c r="B61" s="12">
        <v>500</v>
      </c>
    </row>
    <row r="62" spans="1:2" s="2" customFormat="1" x14ac:dyDescent="0.25">
      <c r="A62" s="7" t="s">
        <v>65</v>
      </c>
      <c r="B62" s="12">
        <v>500</v>
      </c>
    </row>
    <row r="63" spans="1:2" s="2" customFormat="1" x14ac:dyDescent="0.25">
      <c r="A63" s="7" t="s">
        <v>66</v>
      </c>
      <c r="B63" s="12">
        <v>500</v>
      </c>
    </row>
    <row r="64" spans="1:2" s="2" customFormat="1" x14ac:dyDescent="0.25">
      <c r="A64" s="7" t="s">
        <v>21</v>
      </c>
      <c r="B64" s="12">
        <v>500</v>
      </c>
    </row>
    <row r="65" spans="1:2" s="2" customFormat="1" x14ac:dyDescent="0.25">
      <c r="A65" s="7" t="s">
        <v>19</v>
      </c>
      <c r="B65" s="12"/>
    </row>
    <row r="66" spans="1:2" s="2" customFormat="1" x14ac:dyDescent="0.25">
      <c r="A66" s="7" t="s">
        <v>67</v>
      </c>
      <c r="B66" s="12"/>
    </row>
    <row r="67" spans="1:2" s="2" customFormat="1" x14ac:dyDescent="0.25">
      <c r="A67" s="7" t="s">
        <v>68</v>
      </c>
      <c r="B67" s="12"/>
    </row>
    <row r="68" spans="1:2" s="2" customFormat="1" x14ac:dyDescent="0.25">
      <c r="A68" s="7" t="s">
        <v>69</v>
      </c>
      <c r="B68" s="12"/>
    </row>
    <row r="69" spans="1:2" s="2" customFormat="1" x14ac:dyDescent="0.25">
      <c r="A69" s="7" t="s">
        <v>70</v>
      </c>
      <c r="B69" s="12"/>
    </row>
    <row r="70" spans="1:2" s="2" customFormat="1" x14ac:dyDescent="0.25">
      <c r="A70" s="7" t="s">
        <v>71</v>
      </c>
      <c r="B70" s="12"/>
    </row>
    <row r="71" spans="1:2" s="2" customFormat="1" x14ac:dyDescent="0.25">
      <c r="A71" s="7" t="s">
        <v>72</v>
      </c>
      <c r="B71" s="12"/>
    </row>
    <row r="72" spans="1:2" s="2" customFormat="1" x14ac:dyDescent="0.25">
      <c r="A72" s="7" t="s">
        <v>73</v>
      </c>
      <c r="B72" s="12"/>
    </row>
    <row r="73" spans="1:2" s="2" customFormat="1" x14ac:dyDescent="0.25">
      <c r="A73" s="7" t="s">
        <v>74</v>
      </c>
      <c r="B73" s="12"/>
    </row>
    <row r="74" spans="1:2" s="2" customFormat="1" x14ac:dyDescent="0.25">
      <c r="A74" s="7" t="s">
        <v>97</v>
      </c>
      <c r="B74" s="12">
        <v>500</v>
      </c>
    </row>
    <row r="75" spans="1:2" s="2" customFormat="1" x14ac:dyDescent="0.25">
      <c r="A75" s="7" t="s">
        <v>75</v>
      </c>
      <c r="B75" s="12"/>
    </row>
    <row r="76" spans="1:2" s="2" customFormat="1" x14ac:dyDescent="0.25">
      <c r="A76" s="7"/>
      <c r="B76" s="12"/>
    </row>
    <row r="77" spans="1:2" s="1" customFormat="1" x14ac:dyDescent="0.25">
      <c r="A77" s="6" t="s">
        <v>76</v>
      </c>
      <c r="B77" s="11">
        <f>SUM(B60:B76)</f>
        <v>3000</v>
      </c>
    </row>
    <row r="78" spans="1:2" s="2" customFormat="1" x14ac:dyDescent="0.25">
      <c r="A78" s="6"/>
      <c r="B78" s="12"/>
    </row>
    <row r="79" spans="1:2" s="2" customFormat="1" x14ac:dyDescent="0.25">
      <c r="A79" s="6" t="s">
        <v>77</v>
      </c>
      <c r="B79" s="12"/>
    </row>
    <row r="80" spans="1:2" s="2" customFormat="1" x14ac:dyDescent="0.25">
      <c r="A80" s="7" t="s">
        <v>78</v>
      </c>
      <c r="B80" s="12"/>
    </row>
    <row r="81" spans="1:2" s="2" customFormat="1" x14ac:dyDescent="0.25">
      <c r="A81" s="7" t="s">
        <v>79</v>
      </c>
      <c r="B81" s="12">
        <v>5000</v>
      </c>
    </row>
    <row r="82" spans="1:2" s="2" customFormat="1" x14ac:dyDescent="0.25">
      <c r="A82" s="7" t="s">
        <v>25</v>
      </c>
      <c r="B82" s="12">
        <v>2500</v>
      </c>
    </row>
    <row r="83" spans="1:2" s="2" customFormat="1" x14ac:dyDescent="0.25">
      <c r="A83" s="7" t="s">
        <v>80</v>
      </c>
      <c r="B83" s="12">
        <v>500</v>
      </c>
    </row>
    <row r="84" spans="1:2" s="2" customFormat="1" x14ac:dyDescent="0.25">
      <c r="A84" s="7" t="s">
        <v>24</v>
      </c>
      <c r="B84" s="12">
        <v>1500</v>
      </c>
    </row>
    <row r="85" spans="1:2" s="2" customFormat="1" x14ac:dyDescent="0.25">
      <c r="A85" s="7" t="s">
        <v>22</v>
      </c>
      <c r="B85" s="12">
        <v>2200</v>
      </c>
    </row>
    <row r="86" spans="1:2" s="2" customFormat="1" x14ac:dyDescent="0.25">
      <c r="A86" s="7" t="s">
        <v>23</v>
      </c>
      <c r="B86" s="12">
        <v>1000</v>
      </c>
    </row>
    <row r="87" spans="1:2" s="2" customFormat="1" x14ac:dyDescent="0.25">
      <c r="A87" s="7" t="s">
        <v>81</v>
      </c>
      <c r="B87" s="12"/>
    </row>
    <row r="88" spans="1:2" s="2" customFormat="1" x14ac:dyDescent="0.25">
      <c r="A88" s="7" t="s">
        <v>82</v>
      </c>
      <c r="B88" s="12"/>
    </row>
    <row r="89" spans="1:2" s="2" customFormat="1" x14ac:dyDescent="0.25">
      <c r="A89" s="7" t="s">
        <v>83</v>
      </c>
      <c r="B89" s="12">
        <v>200</v>
      </c>
    </row>
    <row r="90" spans="1:2" s="2" customFormat="1" x14ac:dyDescent="0.25">
      <c r="A90" s="7" t="s">
        <v>84</v>
      </c>
      <c r="B90" s="12"/>
    </row>
    <row r="91" spans="1:2" s="2" customFormat="1" x14ac:dyDescent="0.25">
      <c r="A91" s="7" t="s">
        <v>28</v>
      </c>
      <c r="B91" s="12">
        <v>1000</v>
      </c>
    </row>
    <row r="92" spans="1:2" s="2" customFormat="1" x14ac:dyDescent="0.25">
      <c r="A92" s="7"/>
      <c r="B92" s="12"/>
    </row>
    <row r="93" spans="1:2" s="1" customFormat="1" x14ac:dyDescent="0.25">
      <c r="A93" s="6" t="s">
        <v>85</v>
      </c>
      <c r="B93" s="11">
        <f>SUM(B80:B92)</f>
        <v>13900</v>
      </c>
    </row>
    <row r="94" spans="1:2" s="2" customFormat="1" x14ac:dyDescent="0.25">
      <c r="A94" s="7"/>
      <c r="B94" s="12"/>
    </row>
    <row r="95" spans="1:2" s="2" customFormat="1" x14ac:dyDescent="0.25">
      <c r="A95" s="6" t="s">
        <v>26</v>
      </c>
      <c r="B95" s="12"/>
    </row>
    <row r="96" spans="1:2" s="2" customFormat="1" x14ac:dyDescent="0.25">
      <c r="A96" s="7" t="s">
        <v>95</v>
      </c>
      <c r="B96" s="12">
        <v>2000</v>
      </c>
    </row>
    <row r="97" spans="1:2" s="2" customFormat="1" x14ac:dyDescent="0.25">
      <c r="A97" s="7" t="s">
        <v>86</v>
      </c>
      <c r="B97" s="12">
        <v>200</v>
      </c>
    </row>
    <row r="98" spans="1:2" s="2" customFormat="1" x14ac:dyDescent="0.25">
      <c r="A98" s="7" t="s">
        <v>87</v>
      </c>
      <c r="B98" s="12">
        <v>500</v>
      </c>
    </row>
    <row r="99" spans="1:2" s="2" customFormat="1" x14ac:dyDescent="0.25">
      <c r="A99" s="7" t="s">
        <v>88</v>
      </c>
      <c r="B99" s="12">
        <v>200</v>
      </c>
    </row>
    <row r="100" spans="1:2" s="2" customFormat="1" x14ac:dyDescent="0.25">
      <c r="A100" s="7" t="s">
        <v>89</v>
      </c>
      <c r="B100" s="12">
        <v>500</v>
      </c>
    </row>
    <row r="101" spans="1:2" s="2" customFormat="1" x14ac:dyDescent="0.25">
      <c r="A101" s="7" t="s">
        <v>90</v>
      </c>
      <c r="B101" s="12">
        <v>500</v>
      </c>
    </row>
    <row r="102" spans="1:2" s="2" customFormat="1" x14ac:dyDescent="0.25">
      <c r="A102" s="7" t="s">
        <v>91</v>
      </c>
      <c r="B102" s="12">
        <v>2000</v>
      </c>
    </row>
    <row r="103" spans="1:2" s="2" customFormat="1" x14ac:dyDescent="0.25">
      <c r="A103" s="7" t="s">
        <v>92</v>
      </c>
      <c r="B103" s="12">
        <v>200</v>
      </c>
    </row>
    <row r="104" spans="1:2" s="2" customFormat="1" x14ac:dyDescent="0.25">
      <c r="A104" s="7" t="s">
        <v>34</v>
      </c>
      <c r="B104" s="12">
        <v>1500</v>
      </c>
    </row>
    <row r="105" spans="1:2" s="2" customFormat="1" x14ac:dyDescent="0.25">
      <c r="A105" s="7" t="s">
        <v>96</v>
      </c>
      <c r="B105" s="12">
        <v>2000</v>
      </c>
    </row>
    <row r="106" spans="1:2" s="2" customFormat="1" x14ac:dyDescent="0.25">
      <c r="A106" s="7" t="s">
        <v>44</v>
      </c>
      <c r="B106" s="12">
        <v>200</v>
      </c>
    </row>
    <row r="107" spans="1:2" s="2" customFormat="1" x14ac:dyDescent="0.25">
      <c r="A107" s="7"/>
      <c r="B107" s="12"/>
    </row>
    <row r="108" spans="1:2" s="1" customFormat="1" x14ac:dyDescent="0.25">
      <c r="A108" s="6" t="s">
        <v>43</v>
      </c>
      <c r="B108" s="11">
        <f>SUM(B96:B107)</f>
        <v>9800</v>
      </c>
    </row>
    <row r="109" spans="1:2" s="1" customFormat="1" x14ac:dyDescent="0.25">
      <c r="A109" s="6"/>
      <c r="B109" s="11"/>
    </row>
    <row r="110" spans="1:2" s="1" customFormat="1" x14ac:dyDescent="0.25">
      <c r="A110" s="6" t="s">
        <v>33</v>
      </c>
      <c r="B110" s="11">
        <f>SUM(B7+B19+B30+B43+B57+B77+B93+B108)</f>
        <v>239100</v>
      </c>
    </row>
    <row r="111" spans="1:2" x14ac:dyDescent="0.25">
      <c r="A111" s="6"/>
      <c r="B111" s="12"/>
    </row>
    <row r="112" spans="1:2" x14ac:dyDescent="0.25">
      <c r="A112" s="37" t="s">
        <v>45</v>
      </c>
      <c r="B112" s="38"/>
    </row>
    <row r="113" spans="1:3" x14ac:dyDescent="0.25">
      <c r="A113" s="36"/>
      <c r="B113" s="36"/>
    </row>
    <row r="114" spans="1:3" x14ac:dyDescent="0.25">
      <c r="A114" s="15" t="s">
        <v>46</v>
      </c>
      <c r="B114" s="10">
        <v>209000</v>
      </c>
    </row>
    <row r="115" spans="1:3" x14ac:dyDescent="0.25">
      <c r="A115" s="15" t="s">
        <v>51</v>
      </c>
      <c r="B115" s="10">
        <v>30000</v>
      </c>
    </row>
    <row r="116" spans="1:3" x14ac:dyDescent="0.25">
      <c r="A116" s="15" t="s">
        <v>47</v>
      </c>
      <c r="B116" s="10">
        <v>100</v>
      </c>
    </row>
    <row r="117" spans="1:3" x14ac:dyDescent="0.25">
      <c r="A117" s="15" t="s">
        <v>106</v>
      </c>
      <c r="B117" s="10">
        <v>0</v>
      </c>
    </row>
    <row r="118" spans="1:3" x14ac:dyDescent="0.25">
      <c r="A118" s="15"/>
      <c r="B118" s="10"/>
    </row>
    <row r="119" spans="1:3" s="1" customFormat="1" x14ac:dyDescent="0.25">
      <c r="A119" s="6" t="s">
        <v>48</v>
      </c>
      <c r="B119" s="11">
        <f>SUM(B114:B118)</f>
        <v>239100</v>
      </c>
    </row>
    <row r="122" spans="1:3" ht="15.75" x14ac:dyDescent="0.25">
      <c r="A122" s="33" t="s">
        <v>27</v>
      </c>
      <c r="B122" s="33"/>
      <c r="C122" s="33"/>
    </row>
    <row r="123" spans="1:3" s="2" customFormat="1" ht="15.75" x14ac:dyDescent="0.25">
      <c r="A123" s="23"/>
      <c r="B123" s="24"/>
      <c r="C123" s="25"/>
    </row>
    <row r="124" spans="1:3" s="2" customFormat="1" ht="15.75" x14ac:dyDescent="0.25">
      <c r="A124" s="39" t="s">
        <v>100</v>
      </c>
      <c r="B124" s="39"/>
      <c r="C124" s="25"/>
    </row>
    <row r="125" spans="1:3" s="2" customFormat="1" x14ac:dyDescent="0.25">
      <c r="A125" s="34"/>
      <c r="B125" s="34"/>
      <c r="C125" s="26"/>
    </row>
    <row r="126" spans="1:3" x14ac:dyDescent="0.25">
      <c r="A126" s="18" t="s">
        <v>101</v>
      </c>
      <c r="B126" s="28">
        <v>209000</v>
      </c>
      <c r="C126" s="16"/>
    </row>
    <row r="127" spans="1:3" x14ac:dyDescent="0.25">
      <c r="A127" s="27"/>
      <c r="B127" s="28"/>
      <c r="C127" s="16"/>
    </row>
    <row r="128" spans="1:3" x14ac:dyDescent="0.25">
      <c r="A128" s="19" t="s">
        <v>52</v>
      </c>
      <c r="B128" s="29">
        <v>2012</v>
      </c>
      <c r="C128" s="16"/>
    </row>
    <row r="129" spans="1:3" x14ac:dyDescent="0.25">
      <c r="B129" s="3"/>
      <c r="C129" s="3"/>
    </row>
    <row r="130" spans="1:3" x14ac:dyDescent="0.25">
      <c r="A130" s="20" t="s">
        <v>102</v>
      </c>
      <c r="B130" s="5">
        <v>103.88</v>
      </c>
      <c r="C130" s="3"/>
    </row>
    <row r="131" spans="1:3" x14ac:dyDescent="0.25">
      <c r="B131" s="3"/>
      <c r="C131" s="3"/>
    </row>
    <row r="132" spans="1:3" x14ac:dyDescent="0.25">
      <c r="A132" t="s">
        <v>53</v>
      </c>
      <c r="B132" s="5">
        <v>10.38</v>
      </c>
      <c r="C132" s="3"/>
    </row>
    <row r="133" spans="1:3" x14ac:dyDescent="0.25">
      <c r="B133" s="3"/>
      <c r="C133" s="3"/>
    </row>
    <row r="134" spans="1:3" s="1" customFormat="1" x14ac:dyDescent="0.25">
      <c r="A134" s="21" t="s">
        <v>103</v>
      </c>
      <c r="B134" s="22">
        <v>114.26</v>
      </c>
      <c r="C134" s="22"/>
    </row>
    <row r="135" spans="1:3" x14ac:dyDescent="0.25">
      <c r="A135" s="13"/>
      <c r="B135" s="13"/>
      <c r="C135" s="13"/>
    </row>
    <row r="136" spans="1:3" s="1" customFormat="1" x14ac:dyDescent="0.25">
      <c r="A136" s="1" t="s">
        <v>107</v>
      </c>
      <c r="B136" s="22">
        <v>57.13</v>
      </c>
    </row>
  </sheetData>
  <mergeCells count="8">
    <mergeCell ref="A122:C122"/>
    <mergeCell ref="A125:B125"/>
    <mergeCell ref="A1:B1"/>
    <mergeCell ref="A3:B3"/>
    <mergeCell ref="A113:B113"/>
    <mergeCell ref="A112:B112"/>
    <mergeCell ref="A124:B124"/>
    <mergeCell ref="A4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Rosemary</dc:creator>
  <cp:lastModifiedBy>Rosemary</cp:lastModifiedBy>
  <cp:lastPrinted>2021-01-28T02:06:45Z</cp:lastPrinted>
  <dcterms:created xsi:type="dcterms:W3CDTF">2017-01-17T06:07:55Z</dcterms:created>
  <dcterms:modified xsi:type="dcterms:W3CDTF">2021-01-28T02:08:06Z</dcterms:modified>
</cp:coreProperties>
</file>